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C17" i="1"/>
  <c r="D37" i="1" l="1"/>
  <c r="D42" i="1" s="1"/>
  <c r="E37" i="1"/>
  <c r="E42" i="1" s="1"/>
  <c r="F37" i="1"/>
  <c r="F42" i="1" s="1"/>
  <c r="G37" i="1"/>
  <c r="G42" i="1" s="1"/>
  <c r="D34" i="1"/>
  <c r="D41" i="1" s="1"/>
  <c r="E34" i="1"/>
  <c r="E41" i="1" s="1"/>
  <c r="F34" i="1"/>
  <c r="F41" i="1" s="1"/>
  <c r="G34" i="1"/>
  <c r="G41" i="1" s="1"/>
  <c r="C37" i="1"/>
  <c r="C42" i="1" s="1"/>
  <c r="C34" i="1"/>
  <c r="C41" i="1" s="1"/>
  <c r="C40" i="1" s="1"/>
  <c r="D27" i="1"/>
  <c r="D26" i="1" s="1"/>
  <c r="E27" i="1"/>
  <c r="E26" i="1" s="1"/>
  <c r="F27" i="1"/>
  <c r="F26" i="1" s="1"/>
  <c r="G27" i="1"/>
  <c r="G26" i="1" s="1"/>
  <c r="D32" i="1"/>
  <c r="D45" i="1" s="1"/>
  <c r="E32" i="1"/>
  <c r="E45" i="1" s="1"/>
  <c r="F32" i="1"/>
  <c r="F45" i="1" s="1"/>
  <c r="G32" i="1"/>
  <c r="G45" i="1" s="1"/>
  <c r="C27" i="1"/>
  <c r="D22" i="1"/>
  <c r="E22" i="1"/>
  <c r="F22" i="1"/>
  <c r="G22" i="1"/>
  <c r="C22" i="1"/>
  <c r="C26" i="1" l="1"/>
  <c r="C32" i="1" s="1"/>
  <c r="C45" i="1" s="1"/>
  <c r="G40" i="1"/>
  <c r="F40" i="1"/>
  <c r="E40" i="1"/>
  <c r="D40" i="1"/>
  <c r="C16" i="1"/>
  <c r="C31" i="1" s="1"/>
  <c r="C44" i="1" s="1"/>
  <c r="F16" i="1"/>
  <c r="F31" i="1" s="1"/>
  <c r="F44" i="1" s="1"/>
  <c r="D16" i="1"/>
  <c r="D31" i="1" s="1"/>
  <c r="D44" i="1" s="1"/>
  <c r="G16" i="1"/>
  <c r="G31" i="1" s="1"/>
  <c r="G44" i="1" s="1"/>
  <c r="E16" i="1"/>
  <c r="E31" i="1" s="1"/>
  <c r="E44" i="1" s="1"/>
  <c r="C30" i="1" l="1"/>
  <c r="C43" i="1"/>
  <c r="G30" i="1"/>
  <c r="G43" i="1"/>
  <c r="F30" i="1"/>
  <c r="F43" i="1"/>
  <c r="E30" i="1"/>
  <c r="E43" i="1"/>
  <c r="D30" i="1"/>
  <c r="D43" i="1"/>
</calcChain>
</file>

<file path=xl/sharedStrings.xml><?xml version="1.0" encoding="utf-8"?>
<sst xmlns="http://schemas.openxmlformats.org/spreadsheetml/2006/main" count="46" uniqueCount="36">
  <si>
    <t>(код бюджету)</t>
  </si>
  <si>
    <t>(грн)</t>
  </si>
  <si>
    <t>Код</t>
  </si>
  <si>
    <t xml:space="preserve">Найменування показника </t>
  </si>
  <si>
    <t>І. Доходи (без урахування міжбюджетних трансфертів)</t>
  </si>
  <si>
    <t>Податкові надходження, у тому числі:</t>
  </si>
  <si>
    <t>загальний фонд</t>
  </si>
  <si>
    <t>спеціальний фонд</t>
  </si>
  <si>
    <t>Неподаткові надходження, у тому числі:    </t>
  </si>
  <si>
    <t>УСЬОГО за розділом І, у тому числі:</t>
  </si>
  <si>
    <t>Дотації з місцевих бюджетів, у тому числі:</t>
  </si>
  <si>
    <t>Субвенції з місцевих бюджетів, у тому числі:</t>
  </si>
  <si>
    <t>УСЬОГО за розділом ІІІ, у тому числі:</t>
  </si>
  <si>
    <t>РАЗОМ за розділами І, ІІ та ІІІ, у тому числі:</t>
  </si>
  <si>
    <t>Додаток 2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</si>
  <si>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</si>
  <si>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</si>
  <si>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</si>
  <si>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</si>
  <si>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</si>
  <si>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Показники доходів бюджету Довгинцівського району у місті Кривий Ріг</t>
  </si>
  <si>
    <t>04578607000</t>
  </si>
  <si>
    <t>Загальний фонд, у тому числі:</t>
  </si>
  <si>
    <t>Спеціальний фонд, у тому числі:</t>
  </si>
  <si>
    <t xml:space="preserve">Рентна плата за спеціальне використання лісових ресурсів 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</si>
  <si>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</si>
  <si>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</si>
  <si>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Інші надходження</t>
  </si>
  <si>
    <t>Плата за надання адміністративних послуг</t>
  </si>
  <si>
    <t xml:space="preserve">Надходження від плати за послуги, що надаються бюджетними установами згідно із законодавством </t>
  </si>
  <si>
    <t xml:space="preserve">Інші джерела власних надходжень бюджетних установ </t>
  </si>
  <si>
    <t>Єдиний податок</t>
  </si>
  <si>
    <t>ІІ. Трансферти з інших місцевих бюджетів</t>
  </si>
  <si>
    <t>до прогнозу бюджету Довгинцівського</t>
  </si>
  <si>
    <t xml:space="preserve">району у місті Кривий Ріг </t>
  </si>
  <si>
    <t>на 2022 - 2024 роки (розділ ІV)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</si>
</sst>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1" xfId="0" applyFont="1" applyBorder="1" applyAlignment="1">
      <alignment vertical="center" wrapText="1"/>
    </xf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="60" zoomScaleNormal="100" workbookViewId="0">
      <selection activeCell="L16" sqref="L16"/>
    </sheetView>
  </sheetViews>
  <sheetFormatPr defaultRowHeight="13.8" x14ac:dyDescent="0.25"/>
  <cols>
    <col min="1" max="1" width="12" style="2" customWidth="1"/>
    <col min="2" max="2" width="54.88671875" style="2" customWidth="1"/>
    <col min="3" max="7" width="16.88671875" style="2" customWidth="1"/>
    <col min="8" max="16384" width="8.88671875" style="2"/>
  </cols>
  <sheetData>
    <row r="1" spans="1:7" ht="18" x14ac:dyDescent="0.35">
      <c r="E1" s="32" t="s">
        <v>14</v>
      </c>
    </row>
    <row r="2" spans="1:7" ht="18" x14ac:dyDescent="0.35">
      <c r="E2" s="33" t="s">
        <v>33</v>
      </c>
      <c r="G2" s="33"/>
    </row>
    <row r="3" spans="1:7" ht="18" x14ac:dyDescent="0.35">
      <c r="E3" s="31" t="s">
        <v>34</v>
      </c>
      <c r="G3" s="32"/>
    </row>
    <row r="4" spans="1:7" ht="18" x14ac:dyDescent="0.35">
      <c r="E4" s="31" t="s">
        <v>35</v>
      </c>
      <c r="G4" s="32"/>
    </row>
    <row r="5" spans="1:7" ht="18" x14ac:dyDescent="0.35">
      <c r="E5" s="31"/>
      <c r="G5" s="32"/>
    </row>
    <row r="6" spans="1:7" ht="18" x14ac:dyDescent="0.35">
      <c r="E6" s="31"/>
      <c r="G6" s="32"/>
    </row>
    <row r="8" spans="1:7" s="23" customFormat="1" ht="30" customHeight="1" x14ac:dyDescent="0.25">
      <c r="A8" s="29" t="s">
        <v>20</v>
      </c>
      <c r="B8" s="29"/>
      <c r="C8" s="29"/>
      <c r="D8" s="29"/>
      <c r="E8" s="29"/>
      <c r="F8" s="29"/>
      <c r="G8" s="29"/>
    </row>
    <row r="9" spans="1:7" ht="17.399999999999999" x14ac:dyDescent="0.25">
      <c r="A9" s="1"/>
      <c r="B9" s="1"/>
      <c r="C9" s="1"/>
      <c r="D9" s="1"/>
      <c r="E9" s="1"/>
      <c r="F9" s="1"/>
      <c r="G9" s="1"/>
    </row>
    <row r="10" spans="1:7" ht="18" x14ac:dyDescent="0.25">
      <c r="A10" s="30" t="s">
        <v>21</v>
      </c>
      <c r="B10" s="30"/>
    </row>
    <row r="11" spans="1:7" x14ac:dyDescent="0.25">
      <c r="A11" s="8" t="s">
        <v>0</v>
      </c>
    </row>
    <row r="12" spans="1:7" x14ac:dyDescent="0.25">
      <c r="G12" s="7" t="s">
        <v>1</v>
      </c>
    </row>
    <row r="13" spans="1:7" ht="35.4" customHeight="1" x14ac:dyDescent="0.25">
      <c r="A13" s="4" t="s">
        <v>2</v>
      </c>
      <c r="B13" s="4" t="s">
        <v>3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</row>
    <row r="14" spans="1:7" s="6" customFormat="1" ht="13.2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</row>
    <row r="15" spans="1:7" ht="22.8" customHeight="1" x14ac:dyDescent="0.25">
      <c r="A15" s="27" t="s">
        <v>4</v>
      </c>
      <c r="B15" s="27"/>
      <c r="C15" s="27"/>
      <c r="D15" s="27"/>
      <c r="E15" s="27"/>
      <c r="F15" s="27"/>
      <c r="G15" s="27"/>
    </row>
    <row r="16" spans="1:7" ht="25.2" customHeight="1" x14ac:dyDescent="0.25">
      <c r="A16" s="15"/>
      <c r="B16" s="16" t="s">
        <v>22</v>
      </c>
      <c r="C16" s="17">
        <f>C17+C22</f>
        <v>13434645.820000002</v>
      </c>
      <c r="D16" s="17">
        <f t="shared" ref="D16:G16" si="0">D17+D22</f>
        <v>27499200</v>
      </c>
      <c r="E16" s="17">
        <f t="shared" si="0"/>
        <v>31674100</v>
      </c>
      <c r="F16" s="17">
        <f t="shared" si="0"/>
        <v>32414200</v>
      </c>
      <c r="G16" s="17">
        <f t="shared" si="0"/>
        <v>33116800</v>
      </c>
    </row>
    <row r="17" spans="1:7" ht="25.8" customHeight="1" x14ac:dyDescent="0.25">
      <c r="A17" s="24">
        <v>10000000</v>
      </c>
      <c r="B17" s="9" t="s">
        <v>5</v>
      </c>
      <c r="C17" s="10">
        <f>C18+C19+C20+C21</f>
        <v>12763744.440000001</v>
      </c>
      <c r="D17" s="10">
        <f t="shared" ref="D17:G17" si="1">D18+D19+D20+D21</f>
        <v>27294200</v>
      </c>
      <c r="E17" s="10">
        <f t="shared" si="1"/>
        <v>31481700</v>
      </c>
      <c r="F17" s="10">
        <f t="shared" si="1"/>
        <v>32221800</v>
      </c>
      <c r="G17" s="10">
        <f t="shared" si="1"/>
        <v>32924400</v>
      </c>
    </row>
    <row r="18" spans="1:7" ht="36" x14ac:dyDescent="0.25">
      <c r="A18" s="25">
        <v>13010000</v>
      </c>
      <c r="B18" s="9" t="s">
        <v>24</v>
      </c>
      <c r="C18" s="10">
        <v>4229.21</v>
      </c>
      <c r="D18" s="10">
        <v>4200</v>
      </c>
      <c r="E18" s="10">
        <v>800</v>
      </c>
      <c r="F18" s="10">
        <v>900</v>
      </c>
      <c r="G18" s="10">
        <v>1000</v>
      </c>
    </row>
    <row r="19" spans="1:7" ht="51.6" customHeight="1" x14ac:dyDescent="0.25">
      <c r="A19" s="25">
        <v>14040000</v>
      </c>
      <c r="B19" s="9" t="s">
        <v>25</v>
      </c>
      <c r="C19" s="10">
        <v>4445668.5</v>
      </c>
      <c r="D19" s="10">
        <v>16930000</v>
      </c>
      <c r="E19" s="10">
        <v>0</v>
      </c>
      <c r="F19" s="10">
        <v>0</v>
      </c>
      <c r="G19" s="10">
        <v>0</v>
      </c>
    </row>
    <row r="20" spans="1:7" ht="28.8" customHeight="1" x14ac:dyDescent="0.25">
      <c r="A20" s="25">
        <v>18010000</v>
      </c>
      <c r="B20" s="9" t="s">
        <v>26</v>
      </c>
      <c r="C20" s="10">
        <v>8313846.7300000004</v>
      </c>
      <c r="D20" s="10">
        <v>10360000</v>
      </c>
      <c r="E20" s="10">
        <v>12693000</v>
      </c>
      <c r="F20" s="10">
        <v>13634400</v>
      </c>
      <c r="G20" s="10">
        <v>14412500</v>
      </c>
    </row>
    <row r="21" spans="1:7" ht="28.8" customHeight="1" x14ac:dyDescent="0.25">
      <c r="A21" s="25">
        <v>18050000</v>
      </c>
      <c r="B21" s="9" t="s">
        <v>31</v>
      </c>
      <c r="C21" s="10">
        <v>0</v>
      </c>
      <c r="D21" s="10">
        <v>0</v>
      </c>
      <c r="E21" s="10">
        <v>18787900</v>
      </c>
      <c r="F21" s="10">
        <v>18586500</v>
      </c>
      <c r="G21" s="10">
        <v>18510900</v>
      </c>
    </row>
    <row r="22" spans="1:7" ht="28.8" customHeight="1" x14ac:dyDescent="0.25">
      <c r="A22" s="24">
        <v>20000000</v>
      </c>
      <c r="B22" s="9" t="s">
        <v>8</v>
      </c>
      <c r="C22" s="10">
        <f>C23+C24+C25</f>
        <v>670901.38</v>
      </c>
      <c r="D22" s="10">
        <f t="shared" ref="D22:G22" si="2">D23+D24+D25</f>
        <v>205000</v>
      </c>
      <c r="E22" s="10">
        <f t="shared" si="2"/>
        <v>192400</v>
      </c>
      <c r="F22" s="10">
        <f t="shared" si="2"/>
        <v>192400</v>
      </c>
      <c r="G22" s="10">
        <f t="shared" si="2"/>
        <v>192400</v>
      </c>
    </row>
    <row r="23" spans="1:7" ht="28.8" customHeight="1" x14ac:dyDescent="0.25">
      <c r="A23" s="11">
        <v>21080000</v>
      </c>
      <c r="B23" s="12" t="s">
        <v>27</v>
      </c>
      <c r="C23" s="10">
        <v>495405.98</v>
      </c>
      <c r="D23" s="10">
        <v>89000</v>
      </c>
      <c r="E23" s="10">
        <v>86800</v>
      </c>
      <c r="F23" s="10">
        <v>86800</v>
      </c>
      <c r="G23" s="10">
        <v>86800</v>
      </c>
    </row>
    <row r="24" spans="1:7" ht="28.8" customHeight="1" x14ac:dyDescent="0.25">
      <c r="A24" s="11">
        <v>22010000</v>
      </c>
      <c r="B24" s="13" t="s">
        <v>28</v>
      </c>
      <c r="C24" s="10">
        <v>110059.4</v>
      </c>
      <c r="D24" s="10">
        <v>116000</v>
      </c>
      <c r="E24" s="10">
        <v>105600</v>
      </c>
      <c r="F24" s="10">
        <v>105600</v>
      </c>
      <c r="G24" s="10">
        <v>105600</v>
      </c>
    </row>
    <row r="25" spans="1:7" ht="28.8" customHeight="1" x14ac:dyDescent="0.25">
      <c r="A25" s="25">
        <v>24060000</v>
      </c>
      <c r="B25" s="9" t="s">
        <v>27</v>
      </c>
      <c r="C25" s="10">
        <v>65436</v>
      </c>
      <c r="D25" s="10">
        <v>0</v>
      </c>
      <c r="E25" s="10">
        <v>0</v>
      </c>
      <c r="F25" s="10">
        <v>0</v>
      </c>
      <c r="G25" s="10">
        <v>0</v>
      </c>
    </row>
    <row r="26" spans="1:7" ht="17.399999999999999" x14ac:dyDescent="0.25">
      <c r="A26" s="26"/>
      <c r="B26" s="16" t="s">
        <v>23</v>
      </c>
      <c r="C26" s="17">
        <f>C27</f>
        <v>1079720.31</v>
      </c>
      <c r="D26" s="17">
        <f t="shared" ref="D26:G26" si="3">D27</f>
        <v>325905</v>
      </c>
      <c r="E26" s="17">
        <f t="shared" si="3"/>
        <v>354205</v>
      </c>
      <c r="F26" s="17">
        <f t="shared" si="3"/>
        <v>373006</v>
      </c>
      <c r="G26" s="17">
        <f t="shared" si="3"/>
        <v>391606</v>
      </c>
    </row>
    <row r="27" spans="1:7" ht="27" customHeight="1" x14ac:dyDescent="0.25">
      <c r="A27" s="24">
        <v>20000000</v>
      </c>
      <c r="B27" s="9" t="s">
        <v>8</v>
      </c>
      <c r="C27" s="10">
        <f>C28+C29</f>
        <v>1079720.31</v>
      </c>
      <c r="D27" s="10">
        <f t="shared" ref="D27:G27" si="4">D28+D29</f>
        <v>325905</v>
      </c>
      <c r="E27" s="10">
        <f t="shared" si="4"/>
        <v>354205</v>
      </c>
      <c r="F27" s="10">
        <f t="shared" si="4"/>
        <v>373006</v>
      </c>
      <c r="G27" s="10">
        <f t="shared" si="4"/>
        <v>391606</v>
      </c>
    </row>
    <row r="28" spans="1:7" ht="54" x14ac:dyDescent="0.25">
      <c r="A28" s="11">
        <v>25010000</v>
      </c>
      <c r="B28" s="14" t="s">
        <v>29</v>
      </c>
      <c r="C28" s="10">
        <v>859667.24</v>
      </c>
      <c r="D28" s="10">
        <v>325905</v>
      </c>
      <c r="E28" s="10">
        <v>354205</v>
      </c>
      <c r="F28" s="10">
        <v>373006</v>
      </c>
      <c r="G28" s="10">
        <v>391606</v>
      </c>
    </row>
    <row r="29" spans="1:7" ht="36" x14ac:dyDescent="0.25">
      <c r="A29" s="11">
        <v>25020000</v>
      </c>
      <c r="B29" s="9" t="s">
        <v>30</v>
      </c>
      <c r="C29" s="10">
        <v>220053.07</v>
      </c>
      <c r="D29" s="10">
        <v>0</v>
      </c>
      <c r="E29" s="10">
        <v>0</v>
      </c>
      <c r="F29" s="10">
        <v>0</v>
      </c>
      <c r="G29" s="10">
        <v>0</v>
      </c>
    </row>
    <row r="30" spans="1:7" ht="24" customHeight="1" x14ac:dyDescent="0.25">
      <c r="A30" s="25"/>
      <c r="B30" s="16" t="s">
        <v>9</v>
      </c>
      <c r="C30" s="17">
        <f>C31+C32</f>
        <v>14514366.130000003</v>
      </c>
      <c r="D30" s="17">
        <f t="shared" ref="D30:G30" si="5">D31+D32</f>
        <v>27825105</v>
      </c>
      <c r="E30" s="17">
        <f t="shared" si="5"/>
        <v>32028305</v>
      </c>
      <c r="F30" s="17">
        <f t="shared" si="5"/>
        <v>32787206</v>
      </c>
      <c r="G30" s="17">
        <f t="shared" si="5"/>
        <v>33508406</v>
      </c>
    </row>
    <row r="31" spans="1:7" ht="24" customHeight="1" x14ac:dyDescent="0.25">
      <c r="A31" s="24"/>
      <c r="B31" s="16" t="s">
        <v>6</v>
      </c>
      <c r="C31" s="17">
        <f>C16</f>
        <v>13434645.820000002</v>
      </c>
      <c r="D31" s="17">
        <f>D16</f>
        <v>27499200</v>
      </c>
      <c r="E31" s="17">
        <f>E16</f>
        <v>31674100</v>
      </c>
      <c r="F31" s="17">
        <f>F16</f>
        <v>32414200</v>
      </c>
      <c r="G31" s="17">
        <f>G16</f>
        <v>33116800</v>
      </c>
    </row>
    <row r="32" spans="1:7" ht="24" customHeight="1" x14ac:dyDescent="0.25">
      <c r="A32" s="25"/>
      <c r="B32" s="16" t="s">
        <v>7</v>
      </c>
      <c r="C32" s="17">
        <f>C26</f>
        <v>1079720.31</v>
      </c>
      <c r="D32" s="17">
        <f>D26</f>
        <v>325905</v>
      </c>
      <c r="E32" s="17">
        <f>E26</f>
        <v>354205</v>
      </c>
      <c r="F32" s="17">
        <f>F26</f>
        <v>373006</v>
      </c>
      <c r="G32" s="17">
        <f>G26</f>
        <v>391606</v>
      </c>
    </row>
    <row r="33" spans="1:7" ht="22.8" customHeight="1" x14ac:dyDescent="0.25">
      <c r="A33" s="28" t="s">
        <v>32</v>
      </c>
      <c r="B33" s="28"/>
      <c r="C33" s="28"/>
      <c r="D33" s="28"/>
      <c r="E33" s="28"/>
      <c r="F33" s="28"/>
      <c r="G33" s="28"/>
    </row>
    <row r="34" spans="1:7" s="21" customFormat="1" ht="24" customHeight="1" x14ac:dyDescent="0.25">
      <c r="A34" s="18"/>
      <c r="B34" s="19" t="s">
        <v>22</v>
      </c>
      <c r="C34" s="20">
        <f>C35+C36</f>
        <v>47441524.519999996</v>
      </c>
      <c r="D34" s="20">
        <f t="shared" ref="D34:G34" si="6">D35+D36</f>
        <v>35014778</v>
      </c>
      <c r="E34" s="20">
        <f t="shared" si="6"/>
        <v>31900300</v>
      </c>
      <c r="F34" s="20">
        <f t="shared" si="6"/>
        <v>33338800</v>
      </c>
      <c r="G34" s="20">
        <f t="shared" si="6"/>
        <v>34542000</v>
      </c>
    </row>
    <row r="35" spans="1:7" ht="24" customHeight="1" x14ac:dyDescent="0.25">
      <c r="A35" s="25">
        <v>41040000</v>
      </c>
      <c r="B35" s="5" t="s">
        <v>10</v>
      </c>
      <c r="C35" s="10">
        <v>39224250</v>
      </c>
      <c r="D35" s="10">
        <v>34585599</v>
      </c>
      <c r="E35" s="10">
        <v>31900300</v>
      </c>
      <c r="F35" s="10">
        <v>33338800</v>
      </c>
      <c r="G35" s="10">
        <v>34542000</v>
      </c>
    </row>
    <row r="36" spans="1:7" ht="24" customHeight="1" x14ac:dyDescent="0.25">
      <c r="A36" s="25">
        <v>41050000</v>
      </c>
      <c r="B36" s="5" t="s">
        <v>11</v>
      </c>
      <c r="C36" s="10">
        <v>8217274.5199999996</v>
      </c>
      <c r="D36" s="10">
        <v>429179</v>
      </c>
      <c r="E36" s="10">
        <v>0</v>
      </c>
      <c r="F36" s="10">
        <v>0</v>
      </c>
      <c r="G36" s="10">
        <v>0</v>
      </c>
    </row>
    <row r="37" spans="1:7" s="21" customFormat="1" ht="24" customHeight="1" x14ac:dyDescent="0.25">
      <c r="A37" s="18"/>
      <c r="B37" s="22" t="s">
        <v>23</v>
      </c>
      <c r="C37" s="17">
        <f>C38+C39</f>
        <v>1886849.13</v>
      </c>
      <c r="D37" s="17">
        <f t="shared" ref="D37:G37" si="7">D38+D39</f>
        <v>2116043</v>
      </c>
      <c r="E37" s="17">
        <f t="shared" si="7"/>
        <v>0</v>
      </c>
      <c r="F37" s="17">
        <f t="shared" si="7"/>
        <v>0</v>
      </c>
      <c r="G37" s="17">
        <f t="shared" si="7"/>
        <v>0</v>
      </c>
    </row>
    <row r="38" spans="1:7" ht="24" customHeight="1" x14ac:dyDescent="0.25">
      <c r="A38" s="25">
        <v>41040000</v>
      </c>
      <c r="B38" s="5" t="s">
        <v>10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4" customHeight="1" x14ac:dyDescent="0.25">
      <c r="A39" s="25">
        <v>41050000</v>
      </c>
      <c r="B39" s="5" t="s">
        <v>11</v>
      </c>
      <c r="C39" s="10">
        <v>1886849.13</v>
      </c>
      <c r="D39" s="10">
        <v>2116043</v>
      </c>
      <c r="E39" s="10">
        <v>0</v>
      </c>
      <c r="F39" s="10">
        <v>0</v>
      </c>
      <c r="G39" s="10">
        <v>0</v>
      </c>
    </row>
    <row r="40" spans="1:7" s="21" customFormat="1" ht="26.4" customHeight="1" x14ac:dyDescent="0.25">
      <c r="A40" s="18"/>
      <c r="B40" s="22" t="s">
        <v>12</v>
      </c>
      <c r="C40" s="17">
        <f>C41+C42</f>
        <v>49328373.649999999</v>
      </c>
      <c r="D40" s="17">
        <f t="shared" ref="D40:G40" si="8">D41+D42</f>
        <v>37130821</v>
      </c>
      <c r="E40" s="17">
        <f t="shared" si="8"/>
        <v>31900300</v>
      </c>
      <c r="F40" s="17">
        <f t="shared" si="8"/>
        <v>33338800</v>
      </c>
      <c r="G40" s="17">
        <f t="shared" si="8"/>
        <v>34542000</v>
      </c>
    </row>
    <row r="41" spans="1:7" s="21" customFormat="1" ht="27.6" customHeight="1" x14ac:dyDescent="0.25">
      <c r="A41" s="15"/>
      <c r="B41" s="22" t="s">
        <v>6</v>
      </c>
      <c r="C41" s="17">
        <f>C34</f>
        <v>47441524.519999996</v>
      </c>
      <c r="D41" s="17">
        <f t="shared" ref="D41:G41" si="9">D34</f>
        <v>35014778</v>
      </c>
      <c r="E41" s="17">
        <f t="shared" si="9"/>
        <v>31900300</v>
      </c>
      <c r="F41" s="17">
        <f t="shared" si="9"/>
        <v>33338800</v>
      </c>
      <c r="G41" s="17">
        <f t="shared" si="9"/>
        <v>34542000</v>
      </c>
    </row>
    <row r="42" spans="1:7" s="21" customFormat="1" ht="27.6" customHeight="1" x14ac:dyDescent="0.25">
      <c r="A42" s="18"/>
      <c r="B42" s="22" t="s">
        <v>7</v>
      </c>
      <c r="C42" s="17">
        <f>C37</f>
        <v>1886849.13</v>
      </c>
      <c r="D42" s="17">
        <f t="shared" ref="D42:G42" si="10">D37</f>
        <v>2116043</v>
      </c>
      <c r="E42" s="17">
        <f t="shared" si="10"/>
        <v>0</v>
      </c>
      <c r="F42" s="17">
        <f t="shared" si="10"/>
        <v>0</v>
      </c>
      <c r="G42" s="17">
        <f t="shared" si="10"/>
        <v>0</v>
      </c>
    </row>
    <row r="43" spans="1:7" ht="38.4" customHeight="1" x14ac:dyDescent="0.25">
      <c r="A43" s="18"/>
      <c r="B43" s="22" t="s">
        <v>13</v>
      </c>
      <c r="C43" s="17">
        <f>C44+C45</f>
        <v>63842739.779999994</v>
      </c>
      <c r="D43" s="17">
        <f t="shared" ref="D43:G43" si="11">D44+D45</f>
        <v>64955926</v>
      </c>
      <c r="E43" s="17">
        <f t="shared" si="11"/>
        <v>63928605</v>
      </c>
      <c r="F43" s="17">
        <f t="shared" si="11"/>
        <v>66126006</v>
      </c>
      <c r="G43" s="17">
        <f t="shared" si="11"/>
        <v>68050406</v>
      </c>
    </row>
    <row r="44" spans="1:7" ht="28.2" customHeight="1" x14ac:dyDescent="0.25">
      <c r="A44" s="18"/>
      <c r="B44" s="22" t="s">
        <v>6</v>
      </c>
      <c r="C44" s="17">
        <f>C31+C41</f>
        <v>60876170.339999996</v>
      </c>
      <c r="D44" s="17">
        <f t="shared" ref="D44:G44" si="12">D31+D41</f>
        <v>62513978</v>
      </c>
      <c r="E44" s="17">
        <f t="shared" si="12"/>
        <v>63574400</v>
      </c>
      <c r="F44" s="17">
        <f t="shared" si="12"/>
        <v>65753000</v>
      </c>
      <c r="G44" s="17">
        <f t="shared" si="12"/>
        <v>67658800</v>
      </c>
    </row>
    <row r="45" spans="1:7" ht="28.2" customHeight="1" x14ac:dyDescent="0.25">
      <c r="A45" s="18"/>
      <c r="B45" s="22" t="s">
        <v>7</v>
      </c>
      <c r="C45" s="17">
        <f>C32+C42</f>
        <v>2966569.44</v>
      </c>
      <c r="D45" s="17">
        <f t="shared" ref="D45:G45" si="13">D32+D42</f>
        <v>2441948</v>
      </c>
      <c r="E45" s="17">
        <f t="shared" si="13"/>
        <v>354205</v>
      </c>
      <c r="F45" s="17">
        <f t="shared" si="13"/>
        <v>373006</v>
      </c>
      <c r="G45" s="17">
        <f t="shared" si="13"/>
        <v>391606</v>
      </c>
    </row>
  </sheetData>
  <mergeCells count="4">
    <mergeCell ref="A15:G15"/>
    <mergeCell ref="A33:G33"/>
    <mergeCell ref="A8:G8"/>
    <mergeCell ref="A10:B10"/>
  </mergeCells>
  <pageMargins left="1.1811023622047245" right="0.43307086614173229" top="0.74803149606299213" bottom="0.74803149606299213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2021-08-11T10:52:28Z</dcterms:modified>
</cp:coreProperties>
</file>