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832" activeTab="0"/>
  </bookViews>
  <sheets>
    <sheet name="паспорт " sheetId="1" r:id="rId1"/>
  </sheets>
  <definedNames/>
  <calcPr fullCalcOnLoad="1"/>
</workbook>
</file>

<file path=xl/sharedStrings.xml><?xml version="1.0" encoding="utf-8"?>
<sst xmlns="http://schemas.openxmlformats.org/spreadsheetml/2006/main" count="111" uniqueCount="84">
  <si>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</si>
  <si>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</si>
  <si>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</si>
  <si>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</si>
  <si>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</si>
  <si>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</si>
  <si>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</si>
  <si>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</si>
  <si>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</si>
  <si>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</si>
  <si>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</si>
  <si>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</si>
  <si>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</si>
  <si>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</si>
  <si>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</si>
  <si>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</si>
  <si>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</si>
  <si>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</si>
  <si>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</si>
  <si>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</si>
  <si>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</si>
  <si>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</si>
  <si>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</si>
  <si>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</si>
  <si>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</si>
  <si>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</si>
  <si>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</si>
  <si>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</si>
  <si>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</si>
  <si>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</si>
  <si>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</si>
  <si>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</si>
  <si>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</si>
  <si>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</si>
  <si>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</si>
  <si>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</si>
  <si>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</si>
  <si>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</si>
  <si>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</si>
  <si>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</si>
  <si>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</si>
  <si>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</si>
  <si>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</si>
  <si>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</si>
  <si>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</si>
  <si>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</si>
  <si>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0200000</t>
  </si>
  <si>
    <t>(КТПКВК МБ)</t>
  </si>
  <si>
    <t>0210000</t>
  </si>
  <si>
    <t>0216030</t>
  </si>
  <si>
    <t>Виконавчий комітет Довгинцівської районної в місті ради</t>
  </si>
  <si>
    <t>Організація благоустрою населених пунктів</t>
  </si>
  <si>
    <t>0620</t>
  </si>
  <si>
    <t xml:space="preserve">Мета бюджетної програми:  підвищення рівня благоустрою міста та району </t>
  </si>
  <si>
    <t>Забезпечення утримання та поточного ремонту об'єктів благоустрою</t>
  </si>
  <si>
    <t>грн.</t>
  </si>
  <si>
    <t>розрахунок до кошторису на 2019 рік</t>
  </si>
  <si>
    <t>кількість об'єктів благоустрою, в т.ч.</t>
  </si>
  <si>
    <t>од.</t>
  </si>
  <si>
    <t>дитячі та спортивні майданчики</t>
  </si>
  <si>
    <t>пам'ятники та меморіали</t>
  </si>
  <si>
    <t>зупиночні павільйони</t>
  </si>
  <si>
    <t>інші об'єкти</t>
  </si>
  <si>
    <t>розрахунок</t>
  </si>
  <si>
    <t xml:space="preserve">відсоток виконання програми </t>
  </si>
  <si>
    <t>%</t>
  </si>
  <si>
    <t>х</t>
  </si>
  <si>
    <t>Підстави для виконання бюджетної програми:  ст. 30 Закону України «Про місцеве самоврядування», рішення Криворізької міської ради від 31.03.2016 № 381 «Про обсяги та межі повноважень районних у місті рад та їх виконавчих органів» зі змінами, від 21.10.2015 №4038 «Про затвердження Правил благоустрою в м. Кривому Розі» та від 23.11.2016 №1094 «Про передачу окремих об’єктів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рад, рішення Довгинцівської районної в місті ради від 26.12.2018 № 198 «Про районний у місті бюджет на 2019 рік» зі змінами, від 23.12.2016 №86 «Про затвердження Програми реалізації заходів щодо благоустрою та забезпечення оформлення технічної документації на нерухоме майно, визнане відумерлою спадщиною, на 2017 – 2019 роки», зі змінами та доповненнями.</t>
  </si>
  <si>
    <t>Створення організаційних механізмів забезпечення позитивних зрушень у сфері благоустрою, 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потенціалу, залучення громадськості до вирішення цих завдань.</t>
  </si>
  <si>
    <t xml:space="preserve">Придбання природного газу для забезпечення функціонування Вічного вогню (постачання та транспортування природного газу) </t>
  </si>
  <si>
    <t xml:space="preserve">облікові відомості </t>
  </si>
  <si>
    <t>Програма реалізації заходів щодо благоустрою та забезпечення оформлення технічної документації на нерухоме майно, визнане відумерлою спадщиною, на 2017 – 2019 роки ( рішення Довгинцівської районної в місті ради від 23.12.2016 №86 із змінами)</t>
  </si>
  <si>
    <t>Придбання та встановлення предметів, матеріалів, обладнання та інвентарю                  ( за рахунок джерел, незаборонених чинним законодавством )</t>
  </si>
  <si>
    <t>середня вартість обслуговування одного об'єкта благоустрою</t>
  </si>
  <si>
    <t>обсяг видатків на обслугову-вання  об'єктів благоустрою</t>
  </si>
  <si>
    <t>Послуги з обслуговування об'єктів благоустрою</t>
  </si>
  <si>
    <t>Голова районної в місті ради</t>
  </si>
  <si>
    <t xml:space="preserve">Ігор Ратінов </t>
  </si>
  <si>
    <t>(ініціали/ініціал, прізвище)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</si>
  <si>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</si>
  <si>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</si>
  <si>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 xml:space="preserve">Яна Зубко </t>
  </si>
  <si>
    <t>Обсяг бюджетних призначень / бюджетних асигнувань - 4723280,00 гривень, у тому числі загального фонду - 4008072,00 гривень та спеціального фонду -  715208,00 гривень.</t>
  </si>
  <si>
    <t>від 28.11.2019 № 290-р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</si>
</sst>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/>
    </xf>
    <xf numFmtId="49" fontId="39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justify" vertical="top" wrapText="1"/>
    </xf>
    <xf numFmtId="0" fontId="39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top" wrapText="1"/>
    </xf>
    <xf numFmtId="176" fontId="39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1" fillId="0" borderId="0" xfId="0" applyFont="1" applyAlignment="1">
      <alignment vertical="center"/>
    </xf>
    <xf numFmtId="0" fontId="39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center" vertical="top" wrapText="1"/>
    </xf>
    <xf numFmtId="0" fontId="39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4">
      <selection activeCell="E10" sqref="E10:G10"/>
    </sheetView>
  </sheetViews>
  <sheetFormatPr defaultColWidth="21.57421875" defaultRowHeight="15"/>
  <cols>
    <col min="1" max="1" width="6.57421875" style="3" customWidth="1"/>
    <col min="2" max="2" width="32.421875" style="3" customWidth="1"/>
    <col min="3" max="3" width="21.57421875" style="3" customWidth="1"/>
    <col min="4" max="4" width="25.8515625" style="3" customWidth="1"/>
    <col min="5" max="7" width="28.7109375" style="3" customWidth="1"/>
    <col min="8" max="16384" width="21.57421875" style="3" customWidth="1"/>
  </cols>
  <sheetData>
    <row r="1" spans="6:7" ht="13.5">
      <c r="F1" s="55" t="s">
        <v>43</v>
      </c>
      <c r="G1" s="56"/>
    </row>
    <row r="2" spans="6:7" ht="13.5">
      <c r="F2" s="56"/>
      <c r="G2" s="56"/>
    </row>
    <row r="3" spans="6:7" ht="32.25" customHeight="1">
      <c r="F3" s="56"/>
      <c r="G3" s="56"/>
    </row>
    <row r="4" spans="1:5" ht="15">
      <c r="A4" s="1"/>
      <c r="E4" s="1" t="s">
        <v>0</v>
      </c>
    </row>
    <row r="5" spans="1:7" ht="15">
      <c r="A5" s="1"/>
      <c r="E5" s="57" t="s">
        <v>1</v>
      </c>
      <c r="F5" s="57"/>
      <c r="G5" s="57"/>
    </row>
    <row r="6" spans="1:7" ht="15">
      <c r="A6" s="1"/>
      <c r="B6" s="1"/>
      <c r="E6" s="34" t="s">
        <v>45</v>
      </c>
      <c r="F6" s="34"/>
      <c r="G6" s="34"/>
    </row>
    <row r="7" spans="1:7" ht="15" customHeight="1">
      <c r="A7" s="1"/>
      <c r="E7" s="35" t="s">
        <v>2</v>
      </c>
      <c r="F7" s="35"/>
      <c r="G7" s="35"/>
    </row>
    <row r="8" spans="1:7" ht="15" hidden="1">
      <c r="A8" s="1"/>
      <c r="B8" s="1"/>
      <c r="E8" s="58"/>
      <c r="F8" s="58"/>
      <c r="G8" s="58"/>
    </row>
    <row r="9" spans="1:7" ht="15" customHeight="1" hidden="1">
      <c r="A9" s="1"/>
      <c r="E9" s="35"/>
      <c r="F9" s="35"/>
      <c r="G9" s="35"/>
    </row>
    <row r="10" spans="1:7" ht="15">
      <c r="A10" s="1"/>
      <c r="E10" s="52" t="s">
        <v>83</v>
      </c>
      <c r="F10" s="52"/>
      <c r="G10" s="52"/>
    </row>
    <row r="13" spans="1:7" ht="15">
      <c r="A13" s="53" t="s">
        <v>3</v>
      </c>
      <c r="B13" s="53"/>
      <c r="C13" s="53"/>
      <c r="D13" s="53"/>
      <c r="E13" s="53"/>
      <c r="F13" s="53"/>
      <c r="G13" s="53"/>
    </row>
    <row r="14" spans="1:7" ht="15">
      <c r="A14" s="53" t="s">
        <v>44</v>
      </c>
      <c r="B14" s="53"/>
      <c r="C14" s="53"/>
      <c r="D14" s="53"/>
      <c r="E14" s="53"/>
      <c r="F14" s="53"/>
      <c r="G14" s="53"/>
    </row>
    <row r="17" spans="1:7" ht="15">
      <c r="A17" s="42" t="s">
        <v>4</v>
      </c>
      <c r="B17" s="10" t="s">
        <v>46</v>
      </c>
      <c r="C17" s="42"/>
      <c r="D17" s="54" t="s">
        <v>50</v>
      </c>
      <c r="E17" s="54"/>
      <c r="F17" s="54"/>
      <c r="G17" s="54"/>
    </row>
    <row r="18" spans="1:7" ht="15" customHeight="1">
      <c r="A18" s="42"/>
      <c r="B18" s="21" t="s">
        <v>47</v>
      </c>
      <c r="C18" s="42"/>
      <c r="D18" s="51" t="s">
        <v>35</v>
      </c>
      <c r="E18" s="51"/>
      <c r="F18" s="51"/>
      <c r="G18" s="51"/>
    </row>
    <row r="19" spans="1:7" ht="15">
      <c r="A19" s="42" t="s">
        <v>5</v>
      </c>
      <c r="B19" s="10" t="s">
        <v>48</v>
      </c>
      <c r="C19" s="42"/>
      <c r="D19" s="48" t="s">
        <v>50</v>
      </c>
      <c r="E19" s="48"/>
      <c r="F19" s="48"/>
      <c r="G19" s="48"/>
    </row>
    <row r="20" spans="1:7" ht="15" customHeight="1">
      <c r="A20" s="42"/>
      <c r="B20" s="21" t="s">
        <v>47</v>
      </c>
      <c r="C20" s="42"/>
      <c r="D20" s="49" t="s">
        <v>34</v>
      </c>
      <c r="E20" s="49"/>
      <c r="F20" s="49"/>
      <c r="G20" s="49"/>
    </row>
    <row r="21" spans="1:7" ht="15">
      <c r="A21" s="42" t="s">
        <v>6</v>
      </c>
      <c r="B21" s="10" t="s">
        <v>49</v>
      </c>
      <c r="C21" s="10" t="s">
        <v>52</v>
      </c>
      <c r="D21" s="50" t="s">
        <v>51</v>
      </c>
      <c r="E21" s="50"/>
      <c r="F21" s="50"/>
      <c r="G21" s="50"/>
    </row>
    <row r="22" spans="1:7" ht="15" customHeight="1">
      <c r="A22" s="42"/>
      <c r="B22" s="11" t="s">
        <v>47</v>
      </c>
      <c r="C22" s="11" t="s">
        <v>7</v>
      </c>
      <c r="D22" s="51" t="s">
        <v>36</v>
      </c>
      <c r="E22" s="51"/>
      <c r="F22" s="51"/>
      <c r="G22" s="51"/>
    </row>
    <row r="23" spans="1:7" ht="42" customHeight="1">
      <c r="A23" s="23" t="s">
        <v>8</v>
      </c>
      <c r="B23" s="33" t="s">
        <v>82</v>
      </c>
      <c r="C23" s="33"/>
      <c r="D23" s="33"/>
      <c r="E23" s="33"/>
      <c r="F23" s="33"/>
      <c r="G23" s="33"/>
    </row>
    <row r="24" spans="1:7" ht="112.5" customHeight="1">
      <c r="A24" s="23" t="s">
        <v>9</v>
      </c>
      <c r="B24" s="33" t="s">
        <v>67</v>
      </c>
      <c r="C24" s="33"/>
      <c r="D24" s="33"/>
      <c r="E24" s="33"/>
      <c r="F24" s="33"/>
      <c r="G24" s="33"/>
    </row>
    <row r="25" spans="1:7" ht="15">
      <c r="A25" s="23" t="s">
        <v>10</v>
      </c>
      <c r="B25" s="33" t="s">
        <v>37</v>
      </c>
      <c r="C25" s="33"/>
      <c r="D25" s="33"/>
      <c r="E25" s="33"/>
      <c r="F25" s="33"/>
      <c r="G25" s="33"/>
    </row>
    <row r="26" ht="15">
      <c r="A26" s="2"/>
    </row>
    <row r="27" spans="1:7" ht="15">
      <c r="A27" s="24" t="s">
        <v>12</v>
      </c>
      <c r="B27" s="46" t="s">
        <v>38</v>
      </c>
      <c r="C27" s="46"/>
      <c r="D27" s="46"/>
      <c r="E27" s="46"/>
      <c r="F27" s="46"/>
      <c r="G27" s="46"/>
    </row>
    <row r="28" spans="1:7" ht="47.25" customHeight="1">
      <c r="A28" s="24">
        <v>1</v>
      </c>
      <c r="B28" s="43" t="s">
        <v>68</v>
      </c>
      <c r="C28" s="44"/>
      <c r="D28" s="44"/>
      <c r="E28" s="44"/>
      <c r="F28" s="44"/>
      <c r="G28" s="45"/>
    </row>
    <row r="29" ht="15">
      <c r="A29" s="2"/>
    </row>
    <row r="30" spans="1:2" ht="15">
      <c r="A30" s="5" t="s">
        <v>11</v>
      </c>
      <c r="B30" s="3" t="s">
        <v>53</v>
      </c>
    </row>
    <row r="31" spans="1:7" ht="15">
      <c r="A31" s="23" t="s">
        <v>14</v>
      </c>
      <c r="B31" s="33" t="s">
        <v>39</v>
      </c>
      <c r="C31" s="33"/>
      <c r="D31" s="33"/>
      <c r="E31" s="33"/>
      <c r="F31" s="33"/>
      <c r="G31" s="33"/>
    </row>
    <row r="32" spans="1:7" ht="15">
      <c r="A32" s="23"/>
      <c r="B32" s="22"/>
      <c r="C32" s="22"/>
      <c r="D32" s="22"/>
      <c r="E32" s="22"/>
      <c r="F32" s="22"/>
      <c r="G32" s="22"/>
    </row>
    <row r="33" spans="1:7" ht="15">
      <c r="A33" s="25" t="s">
        <v>12</v>
      </c>
      <c r="B33" s="46" t="s">
        <v>13</v>
      </c>
      <c r="C33" s="46"/>
      <c r="D33" s="46"/>
      <c r="E33" s="46"/>
      <c r="F33" s="46"/>
      <c r="G33" s="46"/>
    </row>
    <row r="34" spans="1:7" ht="15">
      <c r="A34" s="12">
        <v>1</v>
      </c>
      <c r="B34" s="47" t="s">
        <v>54</v>
      </c>
      <c r="C34" s="47"/>
      <c r="D34" s="47"/>
      <c r="E34" s="47"/>
      <c r="F34" s="47"/>
      <c r="G34" s="47"/>
    </row>
    <row r="35" spans="1:7" ht="15">
      <c r="A35" s="23"/>
      <c r="B35" s="22"/>
      <c r="C35" s="22"/>
      <c r="D35" s="22"/>
      <c r="E35" s="22"/>
      <c r="F35" s="22"/>
      <c r="G35" s="22"/>
    </row>
    <row r="36" spans="1:7" ht="15">
      <c r="A36" s="23" t="s">
        <v>20</v>
      </c>
      <c r="B36" s="6" t="s">
        <v>16</v>
      </c>
      <c r="C36" s="22"/>
      <c r="D36" s="22"/>
      <c r="E36" s="22"/>
      <c r="F36" s="22"/>
      <c r="G36" s="22"/>
    </row>
    <row r="37" spans="1:2" ht="15">
      <c r="A37" s="2"/>
      <c r="B37" s="3" t="s">
        <v>40</v>
      </c>
    </row>
    <row r="38" ht="15">
      <c r="A38" s="2"/>
    </row>
    <row r="39" spans="1:7" ht="29.25" customHeight="1">
      <c r="A39" s="24" t="s">
        <v>12</v>
      </c>
      <c r="B39" s="36" t="s">
        <v>16</v>
      </c>
      <c r="C39" s="37"/>
      <c r="D39" s="38"/>
      <c r="E39" s="24" t="s">
        <v>17</v>
      </c>
      <c r="F39" s="24" t="s">
        <v>18</v>
      </c>
      <c r="G39" s="24" t="s">
        <v>19</v>
      </c>
    </row>
    <row r="40" spans="1:7" ht="15">
      <c r="A40" s="24">
        <v>1</v>
      </c>
      <c r="B40" s="36">
        <v>2</v>
      </c>
      <c r="C40" s="37"/>
      <c r="D40" s="38"/>
      <c r="E40" s="24">
        <v>3</v>
      </c>
      <c r="F40" s="24">
        <v>4</v>
      </c>
      <c r="G40" s="24">
        <v>5</v>
      </c>
    </row>
    <row r="41" spans="1:9" ht="44.25" customHeight="1">
      <c r="A41" s="12">
        <v>1</v>
      </c>
      <c r="B41" s="39" t="s">
        <v>72</v>
      </c>
      <c r="C41" s="40"/>
      <c r="D41" s="41"/>
      <c r="E41" s="26">
        <v>975890</v>
      </c>
      <c r="F41" s="26">
        <f>712648</f>
        <v>712648</v>
      </c>
      <c r="G41" s="27">
        <f>E41+F41</f>
        <v>1688538</v>
      </c>
      <c r="I41" s="9"/>
    </row>
    <row r="42" spans="1:9" ht="24.75" customHeight="1">
      <c r="A42" s="12">
        <v>2</v>
      </c>
      <c r="B42" s="39" t="s">
        <v>75</v>
      </c>
      <c r="C42" s="40"/>
      <c r="D42" s="41"/>
      <c r="E42" s="26">
        <v>3026022</v>
      </c>
      <c r="F42" s="26">
        <v>2560</v>
      </c>
      <c r="G42" s="27">
        <f>E42+F42</f>
        <v>3028582</v>
      </c>
      <c r="I42" s="9"/>
    </row>
    <row r="43" spans="1:9" ht="48" customHeight="1">
      <c r="A43" s="12">
        <v>3</v>
      </c>
      <c r="B43" s="39" t="s">
        <v>69</v>
      </c>
      <c r="C43" s="40"/>
      <c r="D43" s="41"/>
      <c r="E43" s="26">
        <v>6160</v>
      </c>
      <c r="F43" s="26">
        <v>0</v>
      </c>
      <c r="G43" s="27">
        <f>E43+F43</f>
        <v>6160</v>
      </c>
      <c r="I43" s="9"/>
    </row>
    <row r="44" spans="1:7" ht="15.75" customHeight="1">
      <c r="A44" s="36" t="s">
        <v>19</v>
      </c>
      <c r="B44" s="37"/>
      <c r="C44" s="37"/>
      <c r="D44" s="38"/>
      <c r="E44" s="27">
        <f>SUM(E41:E43)</f>
        <v>4008072</v>
      </c>
      <c r="F44" s="27">
        <f>SUM(F41:F43)</f>
        <v>715208</v>
      </c>
      <c r="G44" s="27">
        <f>SUM(G41:G43)</f>
        <v>4723280</v>
      </c>
    </row>
    <row r="45" ht="15">
      <c r="A45" s="2"/>
    </row>
    <row r="46" spans="1:7" ht="15">
      <c r="A46" s="42" t="s">
        <v>23</v>
      </c>
      <c r="B46" s="33" t="s">
        <v>21</v>
      </c>
      <c r="C46" s="33"/>
      <c r="D46" s="33"/>
      <c r="E46" s="33"/>
      <c r="F46" s="33"/>
      <c r="G46" s="33"/>
    </row>
    <row r="47" spans="1:2" ht="15">
      <c r="A47" s="42"/>
      <c r="B47" s="1" t="s">
        <v>15</v>
      </c>
    </row>
    <row r="48" ht="15">
      <c r="A48" s="2"/>
    </row>
    <row r="49" spans="1:7" ht="63" customHeight="1">
      <c r="A49" s="24" t="s">
        <v>12</v>
      </c>
      <c r="B49" s="36" t="s">
        <v>22</v>
      </c>
      <c r="C49" s="37"/>
      <c r="D49" s="38"/>
      <c r="E49" s="24" t="s">
        <v>17</v>
      </c>
      <c r="F49" s="24" t="s">
        <v>18</v>
      </c>
      <c r="G49" s="24" t="s">
        <v>19</v>
      </c>
    </row>
    <row r="50" spans="1:7" ht="15">
      <c r="A50" s="24">
        <v>1</v>
      </c>
      <c r="B50" s="36">
        <v>2</v>
      </c>
      <c r="C50" s="37"/>
      <c r="D50" s="38"/>
      <c r="E50" s="24">
        <v>3</v>
      </c>
      <c r="F50" s="24">
        <v>4</v>
      </c>
      <c r="G50" s="24">
        <v>5</v>
      </c>
    </row>
    <row r="51" spans="1:7" ht="80.25" customHeight="1">
      <c r="A51" s="24">
        <v>1</v>
      </c>
      <c r="B51" s="43" t="s">
        <v>71</v>
      </c>
      <c r="C51" s="44"/>
      <c r="D51" s="45"/>
      <c r="E51" s="24">
        <f>E44</f>
        <v>4008072</v>
      </c>
      <c r="F51" s="24">
        <f>F44</f>
        <v>715208</v>
      </c>
      <c r="G51" s="24">
        <f>E51+F51</f>
        <v>4723280</v>
      </c>
    </row>
    <row r="52" spans="1:7" ht="15.75" customHeight="1">
      <c r="A52" s="36" t="s">
        <v>19</v>
      </c>
      <c r="B52" s="37"/>
      <c r="C52" s="37"/>
      <c r="D52" s="38"/>
      <c r="E52" s="24">
        <f>SUM(E51:E51)</f>
        <v>4008072</v>
      </c>
      <c r="F52" s="24">
        <f>SUM(F51:F51)</f>
        <v>715208</v>
      </c>
      <c r="G52" s="24">
        <f>SUM(G51:G51)</f>
        <v>4723280</v>
      </c>
    </row>
    <row r="53" ht="15">
      <c r="A53" s="2"/>
    </row>
    <row r="54" spans="1:7" ht="15">
      <c r="A54" s="23" t="s">
        <v>41</v>
      </c>
      <c r="B54" s="33" t="s">
        <v>24</v>
      </c>
      <c r="C54" s="33"/>
      <c r="D54" s="33"/>
      <c r="E54" s="33"/>
      <c r="F54" s="33"/>
      <c r="G54" s="33"/>
    </row>
    <row r="55" ht="15">
      <c r="A55" s="2"/>
    </row>
    <row r="56" spans="1:7" ht="46.5" customHeight="1">
      <c r="A56" s="24" t="s">
        <v>12</v>
      </c>
      <c r="B56" s="24" t="s">
        <v>25</v>
      </c>
      <c r="C56" s="24" t="s">
        <v>26</v>
      </c>
      <c r="D56" s="24" t="s">
        <v>27</v>
      </c>
      <c r="E56" s="24" t="s">
        <v>17</v>
      </c>
      <c r="F56" s="24" t="s">
        <v>18</v>
      </c>
      <c r="G56" s="24" t="s">
        <v>19</v>
      </c>
    </row>
    <row r="57" spans="1:7" ht="15">
      <c r="A57" s="24">
        <v>1</v>
      </c>
      <c r="B57" s="24">
        <v>2</v>
      </c>
      <c r="C57" s="24">
        <v>3</v>
      </c>
      <c r="D57" s="24">
        <v>4</v>
      </c>
      <c r="E57" s="24">
        <v>5</v>
      </c>
      <c r="F57" s="24">
        <v>6</v>
      </c>
      <c r="G57" s="24">
        <v>7</v>
      </c>
    </row>
    <row r="58" spans="1:7" ht="15">
      <c r="A58" s="13">
        <v>1</v>
      </c>
      <c r="B58" s="14" t="s">
        <v>28</v>
      </c>
      <c r="C58" s="13"/>
      <c r="D58" s="13"/>
      <c r="E58" s="24"/>
      <c r="F58" s="24"/>
      <c r="G58" s="24"/>
    </row>
    <row r="59" spans="1:7" ht="38.25" customHeight="1">
      <c r="A59" s="12"/>
      <c r="B59" s="15" t="s">
        <v>74</v>
      </c>
      <c r="C59" s="16" t="s">
        <v>55</v>
      </c>
      <c r="D59" s="16" t="s">
        <v>56</v>
      </c>
      <c r="E59" s="12">
        <v>3026022</v>
      </c>
      <c r="F59" s="12">
        <v>2560</v>
      </c>
      <c r="G59" s="12">
        <f>E59+F59</f>
        <v>3028582</v>
      </c>
    </row>
    <row r="60" spans="1:7" ht="15">
      <c r="A60" s="12">
        <v>2</v>
      </c>
      <c r="B60" s="17" t="s">
        <v>29</v>
      </c>
      <c r="C60" s="16"/>
      <c r="D60" s="16"/>
      <c r="E60" s="12"/>
      <c r="F60" s="12"/>
      <c r="G60" s="12"/>
    </row>
    <row r="61" spans="1:7" ht="30.75">
      <c r="A61" s="18"/>
      <c r="B61" s="19" t="s">
        <v>57</v>
      </c>
      <c r="C61" s="16" t="s">
        <v>58</v>
      </c>
      <c r="D61" s="16" t="s">
        <v>70</v>
      </c>
      <c r="E61" s="12">
        <f>E62+E63+E64+E65</f>
        <v>71</v>
      </c>
      <c r="F61" s="12">
        <f>F62+F63+F64+F65</f>
        <v>1</v>
      </c>
      <c r="G61" s="12">
        <f>E61+F61</f>
        <v>72</v>
      </c>
    </row>
    <row r="62" spans="1:7" ht="20.25" customHeight="1">
      <c r="A62" s="18"/>
      <c r="B62" s="19" t="s">
        <v>59</v>
      </c>
      <c r="C62" s="16" t="s">
        <v>58</v>
      </c>
      <c r="D62" s="16" t="s">
        <v>70</v>
      </c>
      <c r="E62" s="12">
        <v>17</v>
      </c>
      <c r="F62" s="12">
        <v>0</v>
      </c>
      <c r="G62" s="12">
        <f aca="true" t="shared" si="0" ref="G62:G67">E62+F62</f>
        <v>17</v>
      </c>
    </row>
    <row r="63" spans="1:7" ht="20.25" customHeight="1">
      <c r="A63" s="18"/>
      <c r="B63" s="19" t="s">
        <v>60</v>
      </c>
      <c r="C63" s="16" t="s">
        <v>58</v>
      </c>
      <c r="D63" s="16" t="s">
        <v>70</v>
      </c>
      <c r="E63" s="12">
        <v>8</v>
      </c>
      <c r="F63" s="12">
        <v>0</v>
      </c>
      <c r="G63" s="12">
        <f t="shared" si="0"/>
        <v>8</v>
      </c>
    </row>
    <row r="64" spans="1:7" ht="20.25" customHeight="1">
      <c r="A64" s="18"/>
      <c r="B64" s="19" t="s">
        <v>61</v>
      </c>
      <c r="C64" s="16" t="s">
        <v>58</v>
      </c>
      <c r="D64" s="16" t="s">
        <v>70</v>
      </c>
      <c r="E64" s="12">
        <v>44</v>
      </c>
      <c r="F64" s="12">
        <v>1</v>
      </c>
      <c r="G64" s="12">
        <f t="shared" si="0"/>
        <v>45</v>
      </c>
    </row>
    <row r="65" spans="1:7" ht="20.25" customHeight="1">
      <c r="A65" s="18"/>
      <c r="B65" s="19" t="s">
        <v>62</v>
      </c>
      <c r="C65" s="16" t="s">
        <v>58</v>
      </c>
      <c r="D65" s="16" t="s">
        <v>70</v>
      </c>
      <c r="E65" s="12">
        <v>2</v>
      </c>
      <c r="F65" s="12">
        <v>0</v>
      </c>
      <c r="G65" s="12">
        <f t="shared" si="0"/>
        <v>2</v>
      </c>
    </row>
    <row r="66" spans="1:7" ht="15">
      <c r="A66" s="12">
        <v>3</v>
      </c>
      <c r="B66" s="17" t="s">
        <v>30</v>
      </c>
      <c r="C66" s="16"/>
      <c r="D66" s="17"/>
      <c r="E66" s="12"/>
      <c r="F66" s="12"/>
      <c r="G66" s="12"/>
    </row>
    <row r="67" spans="1:7" ht="39" customHeight="1">
      <c r="A67" s="12"/>
      <c r="B67" s="19" t="s">
        <v>73</v>
      </c>
      <c r="C67" s="16" t="s">
        <v>55</v>
      </c>
      <c r="D67" s="16" t="s">
        <v>63</v>
      </c>
      <c r="E67" s="20">
        <f>E59/E61</f>
        <v>42620.028169014084</v>
      </c>
      <c r="F67" s="20">
        <v>2560</v>
      </c>
      <c r="G67" s="20">
        <f t="shared" si="0"/>
        <v>45180.028169014084</v>
      </c>
    </row>
    <row r="68" spans="1:7" ht="15">
      <c r="A68" s="12">
        <v>4</v>
      </c>
      <c r="B68" s="17" t="s">
        <v>31</v>
      </c>
      <c r="C68" s="16"/>
      <c r="D68" s="16"/>
      <c r="E68" s="12"/>
      <c r="F68" s="12"/>
      <c r="G68" s="12"/>
    </row>
    <row r="69" spans="1:7" ht="23.25" customHeight="1">
      <c r="A69" s="18"/>
      <c r="B69" s="15" t="s">
        <v>64</v>
      </c>
      <c r="C69" s="16" t="s">
        <v>65</v>
      </c>
      <c r="D69" s="16" t="s">
        <v>66</v>
      </c>
      <c r="E69" s="12">
        <v>100</v>
      </c>
      <c r="F69" s="12">
        <v>100</v>
      </c>
      <c r="G69" s="12">
        <v>100</v>
      </c>
    </row>
    <row r="70" ht="15">
      <c r="A70" s="2"/>
    </row>
    <row r="71" spans="1:4" ht="15">
      <c r="A71" s="33" t="s">
        <v>76</v>
      </c>
      <c r="B71" s="33"/>
      <c r="C71" s="33"/>
      <c r="D71" s="1"/>
    </row>
    <row r="72" spans="1:7" ht="36" customHeight="1">
      <c r="A72" s="33"/>
      <c r="B72" s="33"/>
      <c r="C72" s="33"/>
      <c r="D72" s="30"/>
      <c r="E72" s="31"/>
      <c r="F72" s="34" t="s">
        <v>77</v>
      </c>
      <c r="G72" s="34"/>
    </row>
    <row r="73" spans="1:7" ht="32.25" customHeight="1">
      <c r="A73" s="4"/>
      <c r="B73" s="29"/>
      <c r="D73" s="8" t="s">
        <v>32</v>
      </c>
      <c r="F73" s="35" t="s">
        <v>78</v>
      </c>
      <c r="G73" s="35"/>
    </row>
    <row r="74" spans="1:4" ht="15.75" customHeight="1">
      <c r="A74" s="33" t="s">
        <v>33</v>
      </c>
      <c r="B74" s="33"/>
      <c r="C74" s="29"/>
      <c r="D74" s="29"/>
    </row>
    <row r="75" spans="1:4" ht="36.75" customHeight="1">
      <c r="A75" s="6" t="s">
        <v>79</v>
      </c>
      <c r="B75" s="28"/>
      <c r="C75" s="29"/>
      <c r="D75" s="29"/>
    </row>
    <row r="76" spans="1:7" ht="32.25" customHeight="1">
      <c r="A76" s="33" t="s">
        <v>80</v>
      </c>
      <c r="B76" s="33"/>
      <c r="C76" s="33"/>
      <c r="D76" s="30"/>
      <c r="E76" s="31"/>
      <c r="F76" s="34" t="s">
        <v>81</v>
      </c>
      <c r="G76" s="34"/>
    </row>
    <row r="77" spans="1:7" ht="15">
      <c r="A77" s="1"/>
      <c r="B77" s="29"/>
      <c r="C77" s="29"/>
      <c r="D77" s="8" t="s">
        <v>32</v>
      </c>
      <c r="F77" s="35" t="s">
        <v>78</v>
      </c>
      <c r="G77" s="35"/>
    </row>
    <row r="78" ht="13.5">
      <c r="A78" s="32"/>
    </row>
    <row r="79" ht="13.5">
      <c r="A79" s="7" t="s">
        <v>42</v>
      </c>
    </row>
  </sheetData>
  <sheetProtection/>
  <mergeCells count="48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A17:A18"/>
    <mergeCell ref="C17:C18"/>
    <mergeCell ref="D17:G17"/>
    <mergeCell ref="D18:G18"/>
    <mergeCell ref="A19:A20"/>
    <mergeCell ref="C19:C20"/>
    <mergeCell ref="D19:G19"/>
    <mergeCell ref="D20:G20"/>
    <mergeCell ref="A21:A22"/>
    <mergeCell ref="D21:G21"/>
    <mergeCell ref="D22:G22"/>
    <mergeCell ref="B23:G23"/>
    <mergeCell ref="B24:G24"/>
    <mergeCell ref="B25:G25"/>
    <mergeCell ref="B27:G27"/>
    <mergeCell ref="B28:G28"/>
    <mergeCell ref="B31:G31"/>
    <mergeCell ref="B33:G33"/>
    <mergeCell ref="B34:G34"/>
    <mergeCell ref="B39:D39"/>
    <mergeCell ref="B40:D40"/>
    <mergeCell ref="B41:D41"/>
    <mergeCell ref="B42:D42"/>
    <mergeCell ref="B43:D43"/>
    <mergeCell ref="A74:B74"/>
    <mergeCell ref="A44:D44"/>
    <mergeCell ref="A46:A47"/>
    <mergeCell ref="B46:G46"/>
    <mergeCell ref="B49:D49"/>
    <mergeCell ref="B50:D50"/>
    <mergeCell ref="B51:D51"/>
    <mergeCell ref="A71:C72"/>
    <mergeCell ref="A76:C76"/>
    <mergeCell ref="F76:G76"/>
    <mergeCell ref="F77:G77"/>
    <mergeCell ref="A52:D52"/>
    <mergeCell ref="B54:G54"/>
    <mergeCell ref="F72:G72"/>
    <mergeCell ref="F73:G73"/>
  </mergeCells>
  <printOptions/>
  <pageMargins left="0.81" right="0.16" top="0.52" bottom="0.29" header="0.3" footer="0.3"/>
  <pageSetup horizontalDpi="600" verticalDpi="600" orientation="landscape" paperSize="9" scale="78" r:id="rId1"/>
  <rowBreaks count="2" manualBreakCount="2">
    <brk id="29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2019-11-28T08:40:33Z</cp:lastPrinted>
  <dcterms:created xsi:type="dcterms:W3CDTF">2018-12-28T08:43:53Z</dcterms:created>
  <dcterms:modified xsi:type="dcterms:W3CDTF">2019-11-29T15:01:44Z</dcterms:modified>
  <cp:category/>
  <cp:version/>
  <cp:contentType/>
  <cp:contentStatus/>
</cp:coreProperties>
</file>